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<sst xmlns="http://schemas.openxmlformats.org/spreadsheetml/2006/main" count="52" uniqueCount="52">
  <si>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Функција 410-Општи економски и комерцијални послови и послови по питању рада</t>
  </si>
  <si>
    <t>Програмска активност 0010-Мирно решавање радних спорова</t>
  </si>
  <si>
    <t>Ек.</t>
  </si>
  <si>
    <t>Опис</t>
  </si>
  <si>
    <t xml:space="preserve">Закон о </t>
  </si>
  <si>
    <t>Извршено у периоду</t>
  </si>
  <si>
    <t>у %</t>
  </si>
  <si>
    <t>клас</t>
  </si>
  <si>
    <t>Извор 01</t>
  </si>
  <si>
    <t>буџету РС</t>
  </si>
  <si>
    <t>ПЛАТЕ, ДОДАЦИ И НАКНАДЕ ЗАПОСЛЕНИХ (ЗАРАДЕ)</t>
  </si>
  <si>
    <t>Плате по основу цене рада</t>
  </si>
  <si>
    <t>Додатак за време проведено на раду (минули рад)</t>
  </si>
  <si>
    <t>СОЦ.ДОПРИНОСИ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</si>
  <si>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</si>
  <si>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</si>
  <si>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</si>
  <si>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</si>
  <si>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 xml:space="preserve">СОЦИЈАЛНА ДАВАЊА ЗАПОСЛЕНИМА 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</si>
  <si>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</si>
  <si>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</si>
  <si>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</si>
  <si>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СТАЛНИ ТРОШКОВИ</t>
  </si>
  <si>
    <t>Телефон, телекс и телефакс</t>
  </si>
  <si>
    <t>ТРОШКОВИ ПУТОВАЊА</t>
  </si>
  <si>
    <t>УСЛУГЕ ПО УГОВОРУ</t>
  </si>
  <si>
    <t>Остале стручне услуге</t>
  </si>
  <si>
    <t>СПЕЦИЈАЛИЗОВАНЕ УСЛУГЕ</t>
  </si>
  <si>
    <t>ТЕКУЋЕ ПОПРАВКЕ И ОДРЖАВАЊЕ</t>
  </si>
  <si>
    <t>МАТЕРИЈАЛ</t>
  </si>
  <si>
    <t>ПОРЕЗИ, ОБАВЕЗНЕ ТАКСЕ И КАЗНЕ</t>
  </si>
  <si>
    <t>УКУПНО</t>
  </si>
  <si>
    <t>РЕПУБЛИЧКА АГЕНЦИЈА ЗА МИРНО РЕШАВАЊЕ РАДНИХ СПОРОВА</t>
  </si>
  <si>
    <t>Услуге мобилног телефона</t>
  </si>
  <si>
    <t>Радио-телевизијска претплата</t>
  </si>
  <si>
    <t>Остале медијске услуге</t>
  </si>
  <si>
    <t>Остале опште услуге</t>
  </si>
  <si>
    <t>Угоститељске услуге</t>
  </si>
  <si>
    <t>МАШИНЕ И ОПРЕМА</t>
  </si>
  <si>
    <t>Програм 0802- Уређење система рада и радно правних односа</t>
  </si>
  <si>
    <t>Додатак за рад дужи од пуног радног времена</t>
  </si>
  <si>
    <t>Услуге штампања</t>
  </si>
  <si>
    <t>Остали трошкови за пословна путовања у земљи</t>
  </si>
  <si>
    <t>Услуга ѕа одржавање софтвера</t>
  </si>
  <si>
    <t>Услуге одржавања рачунара</t>
  </si>
  <si>
    <t>Механичке поправке</t>
  </si>
  <si>
    <t>ИЗВЕШТАЈ О ИЗВРШЕЊУ ЗА ПЕРИОД 01.05-31.05.2016. ГОДИНЕ</t>
  </si>
  <si>
    <t>01.05-31.05.2016.</t>
  </si>
  <si>
    <t>Накнада зараде за време одсуствовања са рада на дан празника</t>
  </si>
  <si>
    <t>Остале услуге комуникације</t>
  </si>
  <si>
    <t>Канцеларијски материјал</t>
  </si>
  <si>
    <t>Бензин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</si>
</sst>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(&quot;$&quot;* #,##0_);_(&quot;$&quot;* \(#,##0\);_(&quot;$&quot;* &quot;-&quot;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>
      <alignment/>
      <protection/>
    </xf>
    <xf numFmtId="0" fontId="3" fillId="0" borderId="13" xfId="56" applyFont="1" applyFill="1" applyBorder="1" applyAlignment="1">
      <alignment horizontal="center"/>
      <protection/>
    </xf>
    <xf numFmtId="4" fontId="4" fillId="0" borderId="12" xfId="56" applyNumberFormat="1" applyFont="1" applyFill="1" applyBorder="1">
      <alignment/>
      <protection/>
    </xf>
    <xf numFmtId="4" fontId="4" fillId="0" borderId="10" xfId="56" applyNumberFormat="1" applyFont="1" applyFill="1" applyBorder="1">
      <alignment/>
      <protection/>
    </xf>
    <xf numFmtId="4" fontId="3" fillId="0" borderId="13" xfId="56" applyNumberFormat="1" applyFont="1" applyBorder="1" applyAlignment="1">
      <alignment horizontal="center"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>
      <alignment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5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4" fontId="3" fillId="0" borderId="17" xfId="56" applyNumberFormat="1" applyFont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3" fillId="0" borderId="19" xfId="56" applyFont="1" applyFill="1" applyBorder="1" applyAlignment="1">
      <alignment wrapText="1"/>
      <protection/>
    </xf>
    <xf numFmtId="0" fontId="4" fillId="0" borderId="10" xfId="56" applyFont="1" applyFill="1" applyBorder="1">
      <alignment/>
      <protection/>
    </xf>
    <xf numFmtId="0" fontId="4" fillId="0" borderId="15" xfId="56" applyFont="1" applyFill="1" applyBorder="1">
      <alignment/>
      <protection/>
    </xf>
    <xf numFmtId="0" fontId="4" fillId="0" borderId="19" xfId="56" applyFont="1" applyFill="1" applyBorder="1">
      <alignment/>
      <protection/>
    </xf>
    <xf numFmtId="0" fontId="4" fillId="0" borderId="12" xfId="56" applyFont="1" applyFill="1" applyBorder="1">
      <alignment/>
      <protection/>
    </xf>
    <xf numFmtId="0" fontId="4" fillId="0" borderId="16" xfId="56" applyFont="1" applyFill="1" applyBorder="1">
      <alignment/>
      <protection/>
    </xf>
    <xf numFmtId="4" fontId="3" fillId="0" borderId="12" xfId="56" applyNumberFormat="1" applyFont="1" applyBorder="1">
      <alignment/>
      <protection/>
    </xf>
    <xf numFmtId="49" fontId="3" fillId="0" borderId="20" xfId="56" applyNumberFormat="1" applyFont="1" applyFill="1" applyBorder="1" applyAlignment="1" applyProtection="1">
      <alignment vertical="top" wrapText="1"/>
      <protection/>
    </xf>
    <xf numFmtId="0" fontId="4" fillId="0" borderId="21" xfId="56" applyFont="1" applyFill="1" applyBorder="1">
      <alignment/>
      <protection/>
    </xf>
    <xf numFmtId="4" fontId="4" fillId="0" borderId="12" xfId="64" applyNumberFormat="1" applyFont="1" applyFill="1" applyBorder="1">
      <alignment/>
      <protection/>
    </xf>
    <xf numFmtId="4" fontId="3" fillId="0" borderId="13" xfId="64" applyNumberFormat="1" applyFont="1" applyBorder="1" applyAlignment="1">
      <alignment horizontal="center"/>
      <protection/>
    </xf>
    <xf numFmtId="4" fontId="3" fillId="0" borderId="17" xfId="64" applyNumberFormat="1" applyFont="1" applyBorder="1" applyAlignment="1">
      <alignment horizontal="center"/>
      <protection/>
    </xf>
    <xf numFmtId="4" fontId="3" fillId="0" borderId="12" xfId="64" applyNumberFormat="1" applyFont="1" applyFill="1" applyBorder="1">
      <alignment/>
      <protection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33" borderId="21" xfId="44" applyNumberFormat="1" applyFont="1" applyFill="1" applyBorder="1" applyAlignment="1">
      <alignment horizontal="right"/>
    </xf>
    <xf numFmtId="0" fontId="3" fillId="0" borderId="0" xfId="56" applyFont="1" applyBorder="1" applyAlignment="1">
      <alignment/>
      <protection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4" fontId="3" fillId="0" borderId="10" xfId="56" applyNumberFormat="1" applyFont="1" applyFill="1" applyBorder="1">
      <alignment/>
      <protection/>
    </xf>
    <xf numFmtId="4" fontId="3" fillId="0" borderId="10" xfId="56" applyNumberFormat="1" applyFont="1" applyBorder="1">
      <alignment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 applyAlignment="1">
      <alignment horizontal="right"/>
      <protection/>
    </xf>
    <xf numFmtId="0" fontId="4" fillId="0" borderId="24" xfId="56" applyFont="1" applyFill="1" applyBorder="1">
      <alignment/>
      <protection/>
    </xf>
    <xf numFmtId="0" fontId="4" fillId="0" borderId="25" xfId="56" applyFont="1" applyFill="1" applyBorder="1">
      <alignment/>
      <protection/>
    </xf>
    <xf numFmtId="4" fontId="4" fillId="0" borderId="24" xfId="56" applyNumberFormat="1" applyFont="1" applyFill="1" applyBorder="1">
      <alignment/>
      <protection/>
    </xf>
    <xf numFmtId="4" fontId="4" fillId="0" borderId="24" xfId="64" applyNumberFormat="1" applyFont="1" applyFill="1" applyBorder="1">
      <alignment/>
      <protection/>
    </xf>
    <xf numFmtId="4" fontId="4" fillId="0" borderId="24" xfId="56" applyNumberFormat="1" applyFont="1" applyBorder="1">
      <alignment/>
      <protection/>
    </xf>
    <xf numFmtId="0" fontId="3" fillId="0" borderId="16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24" xfId="56" applyFont="1" applyFill="1" applyBorder="1">
      <alignment/>
      <protection/>
    </xf>
    <xf numFmtId="0" fontId="3" fillId="0" borderId="25" xfId="56" applyFont="1" applyFill="1" applyBorder="1">
      <alignment/>
      <protection/>
    </xf>
    <xf numFmtId="4" fontId="3" fillId="0" borderId="12" xfId="56" applyNumberFormat="1" applyFont="1" applyFill="1" applyBorder="1">
      <alignment/>
      <protection/>
    </xf>
    <xf numFmtId="4" fontId="3" fillId="0" borderId="12" xfId="64" applyNumberFormat="1" applyFont="1" applyFill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tabSelected="1" zoomScalePageLayoutView="0" workbookViewId="0" topLeftCell="A28">
      <selection activeCell="H19" sqref="H19"/>
    </sheetView>
  </sheetViews>
  <sheetFormatPr defaultColWidth="9.140625" defaultRowHeight="15"/>
  <cols>
    <col min="1" max="1" width="6.57421875" style="0" customWidth="1"/>
    <col min="2" max="2" width="44.7109375" style="0" customWidth="1"/>
    <col min="3" max="3" width="11.57421875" style="0" customWidth="1"/>
    <col min="4" max="4" width="15.57421875" style="0" customWidth="1"/>
    <col min="5" max="5" width="8.28125" style="0" customWidth="1"/>
  </cols>
  <sheetData>
    <row r="1" ht="12" customHeight="1"/>
    <row r="2" spans="2:5" ht="18.75">
      <c r="B2" s="40" t="s">
        <v>46</v>
      </c>
      <c r="C2" s="38"/>
      <c r="D2" s="38"/>
      <c r="E2" s="39"/>
    </row>
    <row r="3" ht="10.5" customHeight="1"/>
    <row r="4" ht="18.75">
      <c r="B4" s="40" t="s">
        <v>32</v>
      </c>
    </row>
    <row r="5" ht="6.75" customHeight="1"/>
    <row r="6" spans="1:5" ht="15">
      <c r="A6" s="1"/>
      <c r="B6" s="6" t="s">
        <v>0</v>
      </c>
      <c r="C6" s="37"/>
      <c r="D6" s="37"/>
      <c r="E6" s="1"/>
    </row>
    <row r="7" spans="1:5" ht="15">
      <c r="A7" s="1"/>
      <c r="B7" s="6" t="s">
        <v>39</v>
      </c>
      <c r="C7" s="37"/>
      <c r="D7" s="37"/>
      <c r="E7" s="1"/>
    </row>
    <row r="8" spans="1:5" ht="15.75" thickBot="1">
      <c r="A8" s="2"/>
      <c r="B8" s="6" t="s">
        <v>1</v>
      </c>
      <c r="C8" s="37"/>
      <c r="D8" s="37"/>
      <c r="E8" s="1"/>
    </row>
    <row r="9" spans="1:5" ht="15">
      <c r="A9" s="7" t="s">
        <v>2</v>
      </c>
      <c r="B9" s="13" t="s">
        <v>3</v>
      </c>
      <c r="C9" s="10" t="s">
        <v>4</v>
      </c>
      <c r="D9" s="10" t="s">
        <v>5</v>
      </c>
      <c r="E9" s="30" t="s">
        <v>6</v>
      </c>
    </row>
    <row r="10" spans="1:5" ht="10.5" customHeight="1" thickBot="1">
      <c r="A10" s="16" t="s">
        <v>7</v>
      </c>
      <c r="B10" s="17" t="s">
        <v>8</v>
      </c>
      <c r="C10" s="18" t="s">
        <v>9</v>
      </c>
      <c r="D10" s="18" t="s">
        <v>47</v>
      </c>
      <c r="E10" s="31"/>
    </row>
    <row r="11" spans="1:5" ht="15">
      <c r="A11" s="28">
        <v>411</v>
      </c>
      <c r="B11" s="23" t="s">
        <v>10</v>
      </c>
      <c r="C11" s="8">
        <v>10462000</v>
      </c>
      <c r="D11" s="36">
        <f>SUM(D12,D14,D13,D15)</f>
        <v>714059.51</v>
      </c>
      <c r="E11" s="29">
        <v>6.83</v>
      </c>
    </row>
    <row r="12" spans="1:5" ht="12" customHeight="1">
      <c r="A12" s="5">
        <v>411111</v>
      </c>
      <c r="B12" s="20" t="s">
        <v>11</v>
      </c>
      <c r="C12" s="8"/>
      <c r="D12" s="26">
        <v>594235.62</v>
      </c>
      <c r="E12" s="32"/>
    </row>
    <row r="13" spans="1:5" s="1" customFormat="1" ht="12" customHeight="1">
      <c r="A13" s="5">
        <v>411112</v>
      </c>
      <c r="B13" s="20" t="s">
        <v>40</v>
      </c>
      <c r="C13" s="8"/>
      <c r="D13" s="26">
        <v>40414.33</v>
      </c>
      <c r="E13" s="32"/>
    </row>
    <row r="14" spans="1:5" ht="13.5" customHeight="1">
      <c r="A14" s="5">
        <v>411115</v>
      </c>
      <c r="B14" s="20" t="s">
        <v>12</v>
      </c>
      <c r="C14" s="8"/>
      <c r="D14" s="26">
        <v>24356.91</v>
      </c>
      <c r="E14" s="32"/>
    </row>
    <row r="15" spans="1:5" ht="21.75" customHeight="1">
      <c r="A15" s="5">
        <v>411118</v>
      </c>
      <c r="B15" s="20" t="s">
        <v>48</v>
      </c>
      <c r="C15" s="8"/>
      <c r="D15" s="26">
        <v>55052.65</v>
      </c>
      <c r="E15" s="32"/>
    </row>
    <row r="16" spans="1:5" ht="15">
      <c r="A16" s="21">
        <v>412</v>
      </c>
      <c r="B16" s="22" t="s">
        <v>13</v>
      </c>
      <c r="C16" s="9">
        <v>1873000</v>
      </c>
      <c r="D16" s="11">
        <f>SUM(D17,D18,D19)</f>
        <v>127816.64000000001</v>
      </c>
      <c r="E16" s="29">
        <v>6.82</v>
      </c>
    </row>
    <row r="17" spans="1:5" ht="15" customHeight="1">
      <c r="A17" s="3">
        <v>412111</v>
      </c>
      <c r="B17" s="27" t="s">
        <v>14</v>
      </c>
      <c r="C17" s="9"/>
      <c r="D17" s="12">
        <v>85687.13</v>
      </c>
      <c r="E17" s="32"/>
    </row>
    <row r="18" spans="1:5" ht="15" customHeight="1">
      <c r="A18" s="3">
        <v>412211</v>
      </c>
      <c r="B18" s="27" t="s">
        <v>15</v>
      </c>
      <c r="C18" s="9"/>
      <c r="D18" s="12">
        <v>36774.07</v>
      </c>
      <c r="E18" s="32"/>
    </row>
    <row r="19" spans="1:5" ht="13.5" customHeight="1">
      <c r="A19" s="3">
        <v>412311</v>
      </c>
      <c r="B19" s="27" t="s">
        <v>16</v>
      </c>
      <c r="C19" s="9"/>
      <c r="D19" s="12">
        <v>5355.44</v>
      </c>
      <c r="E19" s="32"/>
    </row>
    <row r="20" spans="1:5" ht="15">
      <c r="A20" s="21">
        <v>413</v>
      </c>
      <c r="B20" s="22" t="s">
        <v>17</v>
      </c>
      <c r="C20" s="9">
        <v>30000</v>
      </c>
      <c r="D20" s="11">
        <v>0</v>
      </c>
      <c r="E20" s="29"/>
    </row>
    <row r="21" spans="1:5" ht="12.75" customHeight="1">
      <c r="A21" s="21">
        <v>414</v>
      </c>
      <c r="B21" s="22" t="s">
        <v>18</v>
      </c>
      <c r="C21" s="9">
        <v>308000</v>
      </c>
      <c r="D21" s="11">
        <v>0</v>
      </c>
      <c r="E21" s="29"/>
    </row>
    <row r="22" spans="1:5" ht="15">
      <c r="A22" s="21">
        <v>415</v>
      </c>
      <c r="B22" s="22" t="s">
        <v>19</v>
      </c>
      <c r="C22" s="9">
        <v>280000</v>
      </c>
      <c r="D22" s="11">
        <f>SUM(D23)</f>
        <v>15235</v>
      </c>
      <c r="E22" s="29">
        <v>5.44</v>
      </c>
    </row>
    <row r="23" spans="1:5" ht="12" customHeight="1">
      <c r="A23" s="3">
        <v>415112</v>
      </c>
      <c r="B23" s="27" t="s">
        <v>20</v>
      </c>
      <c r="C23" s="9"/>
      <c r="D23" s="42">
        <v>15235</v>
      </c>
      <c r="E23" s="32"/>
    </row>
    <row r="24" spans="1:5" ht="15">
      <c r="A24" s="21">
        <v>416</v>
      </c>
      <c r="B24" s="22" t="s">
        <v>21</v>
      </c>
      <c r="C24" s="9">
        <v>32000</v>
      </c>
      <c r="D24" s="11">
        <v>0</v>
      </c>
      <c r="E24" s="29"/>
    </row>
    <row r="25" spans="1:5" s="1" customFormat="1" ht="15">
      <c r="A25" s="21">
        <v>421</v>
      </c>
      <c r="B25" s="22" t="s">
        <v>22</v>
      </c>
      <c r="C25" s="9">
        <v>480000</v>
      </c>
      <c r="D25" s="11">
        <f>SUM(D26,D27,D28,D29)</f>
        <v>29826.32</v>
      </c>
      <c r="E25" s="29">
        <v>6.21</v>
      </c>
    </row>
    <row r="26" spans="1:5" ht="15">
      <c r="A26" s="3">
        <v>421411</v>
      </c>
      <c r="B26" s="14" t="s">
        <v>23</v>
      </c>
      <c r="C26" s="9"/>
      <c r="D26" s="44">
        <v>2801.82</v>
      </c>
      <c r="E26" s="32"/>
    </row>
    <row r="27" spans="1:5" ht="15">
      <c r="A27" s="3">
        <v>421414</v>
      </c>
      <c r="B27" s="14" t="s">
        <v>33</v>
      </c>
      <c r="C27" s="9"/>
      <c r="D27" s="44">
        <v>17555.35</v>
      </c>
      <c r="E27" s="32"/>
    </row>
    <row r="28" spans="1:5" s="1" customFormat="1" ht="15">
      <c r="A28" s="3">
        <v>421419</v>
      </c>
      <c r="B28" s="14" t="s">
        <v>49</v>
      </c>
      <c r="C28" s="9"/>
      <c r="D28" s="44">
        <v>8224.15</v>
      </c>
      <c r="E28" s="32"/>
    </row>
    <row r="29" spans="1:5" s="1" customFormat="1" ht="15">
      <c r="A29" s="3">
        <v>421911</v>
      </c>
      <c r="B29" s="14" t="s">
        <v>34</v>
      </c>
      <c r="C29" s="9"/>
      <c r="D29" s="44">
        <v>1245</v>
      </c>
      <c r="E29" s="32"/>
    </row>
    <row r="30" spans="1:5" s="1" customFormat="1" ht="15">
      <c r="A30" s="21">
        <v>422</v>
      </c>
      <c r="B30" s="22" t="s">
        <v>24</v>
      </c>
      <c r="C30" s="9">
        <v>100000</v>
      </c>
      <c r="D30" s="43">
        <f>SUM(D31)</f>
        <v>380</v>
      </c>
      <c r="E30" s="29">
        <v>0.38</v>
      </c>
    </row>
    <row r="31" spans="1:5" ht="15">
      <c r="A31" s="51">
        <v>422199</v>
      </c>
      <c r="B31" s="50" t="s">
        <v>42</v>
      </c>
      <c r="C31" s="9"/>
      <c r="D31" s="42">
        <v>380</v>
      </c>
      <c r="E31" s="29"/>
    </row>
    <row r="32" spans="1:5" s="1" customFormat="1" ht="15">
      <c r="A32" s="19">
        <v>423</v>
      </c>
      <c r="B32" s="25" t="s">
        <v>25</v>
      </c>
      <c r="C32" s="9">
        <v>7587000</v>
      </c>
      <c r="D32" s="9">
        <f>SUM(D33,D34,D35,D36,D37,D38,D39)</f>
        <v>558631.95</v>
      </c>
      <c r="E32" s="29">
        <v>7.36</v>
      </c>
    </row>
    <row r="33" spans="1:5" s="1" customFormat="1" ht="15">
      <c r="A33" s="51">
        <v>423212</v>
      </c>
      <c r="B33" s="50" t="s">
        <v>43</v>
      </c>
      <c r="C33" s="9"/>
      <c r="D33" s="41">
        <v>17100</v>
      </c>
      <c r="E33" s="29"/>
    </row>
    <row r="34" spans="1:5" s="1" customFormat="1" ht="15">
      <c r="A34" s="51">
        <v>423221</v>
      </c>
      <c r="B34" s="50" t="s">
        <v>44</v>
      </c>
      <c r="C34" s="9"/>
      <c r="D34" s="41">
        <v>22000</v>
      </c>
      <c r="E34" s="29"/>
    </row>
    <row r="35" spans="1:5" ht="15">
      <c r="A35" s="51">
        <v>423419</v>
      </c>
      <c r="B35" s="50" t="s">
        <v>41</v>
      </c>
      <c r="C35" s="9"/>
      <c r="D35" s="41">
        <v>127200</v>
      </c>
      <c r="E35" s="29"/>
    </row>
    <row r="36" spans="1:5" s="1" customFormat="1" ht="15">
      <c r="A36" s="4">
        <v>423449</v>
      </c>
      <c r="B36" s="15" t="s">
        <v>35</v>
      </c>
      <c r="C36" s="9"/>
      <c r="D36" s="12">
        <v>18000</v>
      </c>
      <c r="E36" s="32"/>
    </row>
    <row r="37" spans="1:5" s="1" customFormat="1" ht="15">
      <c r="A37" s="4">
        <v>423599</v>
      </c>
      <c r="B37" s="15" t="s">
        <v>26</v>
      </c>
      <c r="C37" s="9"/>
      <c r="D37" s="41">
        <v>371865.95</v>
      </c>
      <c r="E37" s="32"/>
    </row>
    <row r="38" spans="1:5" s="1" customFormat="1" ht="15">
      <c r="A38" s="4">
        <v>423621</v>
      </c>
      <c r="B38" s="15" t="s">
        <v>37</v>
      </c>
      <c r="C38" s="9"/>
      <c r="D38" s="42">
        <v>594</v>
      </c>
      <c r="E38" s="32"/>
    </row>
    <row r="39" spans="1:5" s="1" customFormat="1" ht="15">
      <c r="A39" s="4">
        <v>423911</v>
      </c>
      <c r="B39" s="15" t="s">
        <v>36</v>
      </c>
      <c r="C39" s="9"/>
      <c r="D39" s="42">
        <v>1872</v>
      </c>
      <c r="E39" s="32"/>
    </row>
    <row r="40" spans="1:5" s="1" customFormat="1" ht="15">
      <c r="A40" s="21">
        <v>424</v>
      </c>
      <c r="B40" s="22" t="s">
        <v>27</v>
      </c>
      <c r="C40" s="9">
        <v>1000</v>
      </c>
      <c r="D40" s="9">
        <v>0</v>
      </c>
      <c r="E40" s="29"/>
    </row>
    <row r="41" spans="1:5" s="1" customFormat="1" ht="15">
      <c r="A41" s="24">
        <v>425</v>
      </c>
      <c r="B41" s="23" t="s">
        <v>28</v>
      </c>
      <c r="C41" s="8">
        <v>150000</v>
      </c>
      <c r="D41" s="11">
        <f>SUM(D42)</f>
        <v>23266.85</v>
      </c>
      <c r="E41" s="29">
        <v>15.51</v>
      </c>
    </row>
    <row r="42" spans="1:5" ht="15">
      <c r="A42" s="52">
        <v>425211</v>
      </c>
      <c r="B42" s="53" t="s">
        <v>45</v>
      </c>
      <c r="C42" s="54"/>
      <c r="D42" s="42">
        <v>23266.85</v>
      </c>
      <c r="E42" s="55"/>
    </row>
    <row r="43" spans="1:5" ht="15">
      <c r="A43" s="19">
        <v>426</v>
      </c>
      <c r="B43" s="25" t="s">
        <v>29</v>
      </c>
      <c r="C43" s="9">
        <v>830000</v>
      </c>
      <c r="D43" s="11">
        <f>SUM(D44:D45)</f>
        <v>89166</v>
      </c>
      <c r="E43" s="29">
        <v>10.74</v>
      </c>
    </row>
    <row r="44" spans="1:5" s="1" customFormat="1" ht="15">
      <c r="A44" s="51">
        <v>426111</v>
      </c>
      <c r="B44" s="50" t="s">
        <v>50</v>
      </c>
      <c r="C44" s="9"/>
      <c r="D44" s="42">
        <v>6840</v>
      </c>
      <c r="E44" s="29"/>
    </row>
    <row r="45" spans="1:5" s="1" customFormat="1" ht="15">
      <c r="A45" s="51">
        <v>426411</v>
      </c>
      <c r="B45" s="50" t="s">
        <v>51</v>
      </c>
      <c r="C45" s="9"/>
      <c r="D45" s="42">
        <v>82326</v>
      </c>
      <c r="E45" s="29"/>
    </row>
    <row r="46" spans="1:5" ht="15">
      <c r="A46" s="21">
        <v>482</v>
      </c>
      <c r="B46" s="22" t="s">
        <v>30</v>
      </c>
      <c r="C46" s="9">
        <v>80000</v>
      </c>
      <c r="D46" s="11">
        <v>0</v>
      </c>
      <c r="E46" s="29"/>
    </row>
    <row r="47" spans="1:5" ht="15.75" thickBot="1">
      <c r="A47" s="45">
        <v>512</v>
      </c>
      <c r="B47" s="46" t="s">
        <v>38</v>
      </c>
      <c r="C47" s="47">
        <v>570000</v>
      </c>
      <c r="D47" s="49">
        <v>0</v>
      </c>
      <c r="E47" s="48"/>
    </row>
    <row r="48" spans="1:5" s="1" customFormat="1" ht="15.75" thickBot="1">
      <c r="A48" s="33"/>
      <c r="B48" s="34" t="s">
        <v>31</v>
      </c>
      <c r="C48" s="35">
        <v>22783000</v>
      </c>
      <c r="D48" s="35">
        <f>SUM(D47,D43,D32,D30,D41,D40,D25,D24,D22,D21,D20,D16,D11)</f>
        <v>1558382.27</v>
      </c>
      <c r="E48" s="35">
        <v>6.84</v>
      </c>
    </row>
    <row r="50" spans="1:5" s="1" customFormat="1" ht="15">
      <c r="A50"/>
      <c r="B50"/>
      <c r="C50"/>
      <c r="D50"/>
      <c r="E50"/>
    </row>
    <row r="51" spans="1:5" s="1" customFormat="1" ht="15">
      <c r="A51"/>
      <c r="B51"/>
      <c r="C51"/>
      <c r="D51"/>
      <c r="E51"/>
    </row>
    <row r="52" spans="1:5" s="1" customFormat="1" ht="15">
      <c r="A52"/>
      <c r="B52"/>
      <c r="C52"/>
      <c r="D52"/>
      <c r="E52"/>
    </row>
    <row r="54" spans="1:5" s="1" customFormat="1" ht="15">
      <c r="A54"/>
      <c r="B54"/>
      <c r="C54"/>
      <c r="D54"/>
      <c r="E5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jelena</cp:lastModifiedBy>
  <cp:lastPrinted>2016-05-31T07:46:08Z</cp:lastPrinted>
  <dcterms:created xsi:type="dcterms:W3CDTF">2015-03-02T13:33:49Z</dcterms:created>
  <dcterms:modified xsi:type="dcterms:W3CDTF">2016-05-31T07:46:15Z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