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<sst xmlns="http://schemas.openxmlformats.org/spreadsheetml/2006/main" count="49" uniqueCount="49">
  <si>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</si>
  <si>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</si>
  <si>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</si>
  <si>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</si>
  <si>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</si>
  <si>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</si>
  <si>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</si>
  <si>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</si>
  <si>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</si>
  <si>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</si>
  <si>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</si>
  <si>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</si>
  <si>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</si>
  <si>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</si>
  <si>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</si>
  <si>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</si>
  <si>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</si>
  <si>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</si>
  <si>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</si>
  <si>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</si>
  <si>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</si>
  <si>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</si>
  <si>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</si>
  <si>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</si>
  <si>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</si>
  <si>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</si>
  <si>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</si>
  <si>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</si>
  <si>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</si>
  <si>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</si>
  <si>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</si>
  <si>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</si>
  <si>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</si>
  <si>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</si>
  <si>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</si>
  <si>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Програмска активност 0011-Мирно решавање радних спорова</t>
  </si>
  <si>
    <t>Додатак за рад дужи од пуног рад.времена</t>
  </si>
  <si>
    <t>Накнада зараде за време одсус.са рада на дан празника</t>
  </si>
  <si>
    <t xml:space="preserve">Телефон, телекс и телефакс </t>
  </si>
  <si>
    <t>Услуге мобилних телефона</t>
  </si>
  <si>
    <t>Остале услуге комуникације</t>
  </si>
  <si>
    <t>Услуге штампања</t>
  </si>
  <si>
    <t>ИЗВЕШТАЈ О ИЗВРШЕЊУ ЗА ПЕРИОД 01.06-30.06.2018. ГОДИНЕ</t>
  </si>
  <si>
    <t>01.06-30.06.2018.</t>
  </si>
  <si>
    <t>Tрошкови превоза за служ.пут у иностранство</t>
  </si>
  <si>
    <t>Остале медијске услуге</t>
  </si>
  <si>
    <t>Остале правне услуге</t>
  </si>
  <si>
    <t>Поклони</t>
  </si>
  <si>
    <t>Механичке поправке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</si>
</sst>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7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4" fillId="0" borderId="24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3" fontId="4" fillId="33" borderId="22" xfId="0" applyNumberFormat="1" applyFont="1" applyFill="1" applyBorder="1" applyAlignment="1">
      <alignment/>
    </xf>
    <xf numFmtId="0" fontId="3" fillId="0" borderId="10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0" fontId="3" fillId="0" borderId="26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0" fontId="0" fillId="0" borderId="0" xfId="0" applyFont="1" applyAlignment="1">
      <alignment/>
    </xf>
    <xf numFmtId="4" fontId="4" fillId="0" borderId="27" xfId="56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="130" zoomScaleNormal="130" zoomScalePageLayoutView="0" workbookViewId="0" topLeftCell="A17">
      <selection activeCell="H34" sqref="H34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4.57421875" style="0" customWidth="1"/>
    <col min="5" max="5" width="5.140625" style="0" customWidth="1"/>
  </cols>
  <sheetData>
    <row r="1" ht="12" customHeight="1"/>
    <row r="2" spans="2:5" ht="18.75">
      <c r="B2" s="40" t="s">
        <v>42</v>
      </c>
      <c r="C2" s="38"/>
      <c r="D2" s="38"/>
      <c r="E2" s="39"/>
    </row>
    <row r="3" ht="10.5" customHeight="1"/>
    <row r="4" ht="18.75">
      <c r="B4" s="40" t="s">
        <v>29</v>
      </c>
    </row>
    <row r="5" ht="6.75" customHeight="1"/>
    <row r="6" spans="1:5" ht="15">
      <c r="A6" s="1"/>
      <c r="B6" s="6" t="s">
        <v>0</v>
      </c>
      <c r="C6" s="37"/>
      <c r="D6" s="37"/>
      <c r="E6" s="1"/>
    </row>
    <row r="7" spans="1:5" ht="15">
      <c r="A7" s="1"/>
      <c r="B7" s="6" t="s">
        <v>33</v>
      </c>
      <c r="C7" s="37"/>
      <c r="D7" s="37"/>
      <c r="E7" s="1"/>
    </row>
    <row r="8" spans="1:5" ht="15.75" thickBot="1">
      <c r="A8" s="2"/>
      <c r="B8" s="6" t="s">
        <v>35</v>
      </c>
      <c r="C8" s="37"/>
      <c r="D8" s="37"/>
      <c r="E8" s="1"/>
    </row>
    <row r="9" spans="1:5" ht="15">
      <c r="A9" s="7" t="s">
        <v>1</v>
      </c>
      <c r="B9" s="13" t="s">
        <v>2</v>
      </c>
      <c r="C9" s="10" t="s">
        <v>3</v>
      </c>
      <c r="D9" s="10" t="s">
        <v>4</v>
      </c>
      <c r="E9" s="30" t="s">
        <v>5</v>
      </c>
    </row>
    <row r="10" spans="1:5" ht="10.5" customHeight="1" thickBot="1">
      <c r="A10" s="16" t="s">
        <v>6</v>
      </c>
      <c r="B10" s="17" t="s">
        <v>7</v>
      </c>
      <c r="C10" s="18" t="s">
        <v>8</v>
      </c>
      <c r="D10" s="18" t="s">
        <v>43</v>
      </c>
      <c r="E10" s="31"/>
    </row>
    <row r="11" spans="1:5" ht="15">
      <c r="A11" s="28">
        <v>411</v>
      </c>
      <c r="B11" s="23" t="s">
        <v>9</v>
      </c>
      <c r="C11" s="8">
        <v>10936000</v>
      </c>
      <c r="D11" s="36">
        <f>SUM(D12+D13+D14+D15)</f>
        <v>856401.9299999999</v>
      </c>
      <c r="E11" s="29">
        <f>(D11/C11)*100</f>
        <v>7.831034473299195</v>
      </c>
    </row>
    <row r="12" spans="1:5" ht="12" customHeight="1">
      <c r="A12" s="5">
        <v>411111</v>
      </c>
      <c r="B12" s="20" t="s">
        <v>10</v>
      </c>
      <c r="C12" s="8"/>
      <c r="D12" s="26">
        <v>629913.95</v>
      </c>
      <c r="E12" s="32"/>
    </row>
    <row r="13" spans="1:5" s="1" customFormat="1" ht="12" customHeight="1">
      <c r="A13" s="5">
        <v>411112</v>
      </c>
      <c r="B13" s="20" t="s">
        <v>36</v>
      </c>
      <c r="C13" s="8"/>
      <c r="D13" s="26">
        <v>37748.11</v>
      </c>
      <c r="E13" s="32"/>
    </row>
    <row r="14" spans="1:5" s="1" customFormat="1" ht="12" customHeight="1">
      <c r="A14" s="5">
        <v>411115</v>
      </c>
      <c r="B14" s="20" t="s">
        <v>11</v>
      </c>
      <c r="C14" s="8"/>
      <c r="D14" s="26">
        <v>35292.84</v>
      </c>
      <c r="E14" s="32"/>
    </row>
    <row r="15" spans="1:5" ht="15.75" customHeight="1">
      <c r="A15" s="5">
        <v>411118</v>
      </c>
      <c r="B15" s="20" t="s">
        <v>37</v>
      </c>
      <c r="C15" s="8"/>
      <c r="D15" s="26">
        <v>153447.03</v>
      </c>
      <c r="E15" s="32"/>
    </row>
    <row r="16" spans="1:5" ht="18.75" customHeight="1">
      <c r="A16" s="21">
        <v>412</v>
      </c>
      <c r="B16" s="22" t="s">
        <v>12</v>
      </c>
      <c r="C16" s="9">
        <v>1985000</v>
      </c>
      <c r="D16" s="11">
        <f>SUM(D17+D18+D19)</f>
        <v>153295.96000000002</v>
      </c>
      <c r="E16" s="29">
        <f>(D16/C16)*100</f>
        <v>7.72271838790932</v>
      </c>
    </row>
    <row r="17" spans="1:5" ht="15">
      <c r="A17" s="3">
        <v>412111</v>
      </c>
      <c r="B17" s="27" t="s">
        <v>13</v>
      </c>
      <c r="C17" s="9"/>
      <c r="D17" s="12">
        <v>102768.24</v>
      </c>
      <c r="E17" s="32"/>
    </row>
    <row r="18" spans="1:5" ht="15" customHeight="1">
      <c r="A18" s="3">
        <v>412211</v>
      </c>
      <c r="B18" s="27" t="s">
        <v>14</v>
      </c>
      <c r="C18" s="9"/>
      <c r="D18" s="12">
        <v>44104.71</v>
      </c>
      <c r="E18" s="32"/>
    </row>
    <row r="19" spans="1:5" ht="15" customHeight="1" thickBot="1">
      <c r="A19" s="3">
        <v>412311</v>
      </c>
      <c r="B19" s="27" t="s">
        <v>15</v>
      </c>
      <c r="C19" s="9"/>
      <c r="D19" s="12">
        <v>6423.01</v>
      </c>
      <c r="E19" s="32"/>
    </row>
    <row r="20" spans="1:5" ht="13.5" customHeight="1" thickBot="1">
      <c r="A20" s="21">
        <v>413</v>
      </c>
      <c r="B20" s="22" t="s">
        <v>16</v>
      </c>
      <c r="C20" s="50">
        <v>1000</v>
      </c>
      <c r="D20" s="11">
        <v>0</v>
      </c>
      <c r="E20" s="29">
        <v>0</v>
      </c>
    </row>
    <row r="21" spans="1:5" ht="15.75" thickBot="1">
      <c r="A21" s="21">
        <v>414</v>
      </c>
      <c r="B21" s="22" t="s">
        <v>17</v>
      </c>
      <c r="C21" s="50">
        <v>309000</v>
      </c>
      <c r="D21" s="11">
        <v>0</v>
      </c>
      <c r="E21" s="29">
        <v>0</v>
      </c>
    </row>
    <row r="22" spans="1:5" ht="12.75" customHeight="1">
      <c r="A22" s="21">
        <v>415</v>
      </c>
      <c r="B22" s="22" t="s">
        <v>18</v>
      </c>
      <c r="C22" s="9">
        <v>270000</v>
      </c>
      <c r="D22" s="11">
        <f>SUM(D23)</f>
        <v>18510</v>
      </c>
      <c r="E22" s="29">
        <f>(D22/C22)*100</f>
        <v>6.855555555555555</v>
      </c>
    </row>
    <row r="23" spans="1:5" s="1" customFormat="1" ht="12.75" customHeight="1">
      <c r="A23" s="3">
        <v>415112</v>
      </c>
      <c r="B23" s="27" t="s">
        <v>19</v>
      </c>
      <c r="C23" s="9"/>
      <c r="D23" s="42">
        <v>18510</v>
      </c>
      <c r="E23" s="32"/>
    </row>
    <row r="24" spans="1:5" ht="15">
      <c r="A24" s="21">
        <v>416</v>
      </c>
      <c r="B24" s="22" t="s">
        <v>20</v>
      </c>
      <c r="C24" s="9">
        <v>70000</v>
      </c>
      <c r="D24" s="11">
        <v>0</v>
      </c>
      <c r="E24" s="29">
        <f>(D24/C24)*100</f>
        <v>0</v>
      </c>
    </row>
    <row r="25" spans="1:5" ht="12" customHeight="1">
      <c r="A25" s="21">
        <v>421</v>
      </c>
      <c r="B25" s="22" t="s">
        <v>21</v>
      </c>
      <c r="C25" s="9">
        <v>450000</v>
      </c>
      <c r="D25" s="11">
        <f>SUM(D26+G26+D27+D28+D29)</f>
        <v>23735.9</v>
      </c>
      <c r="E25" s="29">
        <f>(D25/C25)*100</f>
        <v>5.274644444444445</v>
      </c>
    </row>
    <row r="26" spans="1:5" s="1" customFormat="1" ht="12" customHeight="1">
      <c r="A26" s="51">
        <v>421411</v>
      </c>
      <c r="B26" s="52" t="s">
        <v>38</v>
      </c>
      <c r="C26" s="9"/>
      <c r="D26" s="42">
        <v>4346.34</v>
      </c>
      <c r="E26" s="29"/>
    </row>
    <row r="27" spans="1:5" s="1" customFormat="1" ht="12" customHeight="1">
      <c r="A27" s="51">
        <v>421414</v>
      </c>
      <c r="B27" s="52" t="s">
        <v>39</v>
      </c>
      <c r="C27" s="9"/>
      <c r="D27" s="42">
        <v>10888.16</v>
      </c>
      <c r="E27" s="29"/>
    </row>
    <row r="28" spans="1:5" s="1" customFormat="1" ht="12" customHeight="1">
      <c r="A28" s="51">
        <v>421419</v>
      </c>
      <c r="B28" s="52" t="s">
        <v>40</v>
      </c>
      <c r="C28" s="9"/>
      <c r="D28" s="42">
        <v>7106.4</v>
      </c>
      <c r="E28" s="29"/>
    </row>
    <row r="29" spans="1:5" s="1" customFormat="1" ht="15">
      <c r="A29" s="3">
        <v>421911</v>
      </c>
      <c r="B29" s="14" t="s">
        <v>30</v>
      </c>
      <c r="C29" s="9"/>
      <c r="D29" s="44">
        <v>1395</v>
      </c>
      <c r="E29" s="32"/>
    </row>
    <row r="30" spans="1:5" ht="15">
      <c r="A30" s="21">
        <v>422</v>
      </c>
      <c r="B30" s="22" t="s">
        <v>22</v>
      </c>
      <c r="C30" s="9">
        <v>100000</v>
      </c>
      <c r="D30" s="43">
        <v>14848</v>
      </c>
      <c r="E30" s="29">
        <f>(D30/C30)*100</f>
        <v>14.848</v>
      </c>
    </row>
    <row r="31" spans="1:5" s="1" customFormat="1" ht="15">
      <c r="A31" s="46">
        <v>422221</v>
      </c>
      <c r="B31" s="45" t="s">
        <v>44</v>
      </c>
      <c r="C31" s="9"/>
      <c r="D31" s="42">
        <v>14848</v>
      </c>
      <c r="E31" s="29"/>
    </row>
    <row r="32" spans="1:5" ht="15">
      <c r="A32" s="19">
        <v>423</v>
      </c>
      <c r="B32" s="25" t="s">
        <v>23</v>
      </c>
      <c r="C32" s="9">
        <v>8481000</v>
      </c>
      <c r="D32" s="57">
        <f>SUM(D33+D34+D37+D38+D35+D36+D39)</f>
        <v>838313.27</v>
      </c>
      <c r="E32" s="29">
        <f>(D32/C32)*100</f>
        <v>9.884604056125458</v>
      </c>
    </row>
    <row r="33" spans="1:5" s="1" customFormat="1" ht="15">
      <c r="A33" s="46">
        <v>423212</v>
      </c>
      <c r="B33" s="45" t="s">
        <v>34</v>
      </c>
      <c r="C33" s="9"/>
      <c r="D33" s="41">
        <v>17500</v>
      </c>
      <c r="E33" s="29"/>
    </row>
    <row r="34" spans="1:5" s="1" customFormat="1" ht="15">
      <c r="A34" s="4">
        <v>423419</v>
      </c>
      <c r="B34" s="15" t="s">
        <v>41</v>
      </c>
      <c r="C34" s="9"/>
      <c r="D34" s="12">
        <v>204038</v>
      </c>
      <c r="E34" s="32"/>
    </row>
    <row r="35" spans="1:5" s="1" customFormat="1" ht="15">
      <c r="A35" s="4">
        <v>423449</v>
      </c>
      <c r="B35" s="15" t="s">
        <v>45</v>
      </c>
      <c r="C35" s="9"/>
      <c r="D35" s="12">
        <v>18960</v>
      </c>
      <c r="E35" s="32"/>
    </row>
    <row r="36" spans="1:5" s="1" customFormat="1" ht="15">
      <c r="A36" s="4">
        <v>423539</v>
      </c>
      <c r="B36" s="15" t="s">
        <v>46</v>
      </c>
      <c r="C36" s="9"/>
      <c r="D36" s="12">
        <v>360</v>
      </c>
      <c r="E36" s="32"/>
    </row>
    <row r="37" spans="1:5" ht="15">
      <c r="A37" s="4">
        <v>423599</v>
      </c>
      <c r="B37" s="15" t="s">
        <v>24</v>
      </c>
      <c r="C37" s="9"/>
      <c r="D37" s="41">
        <v>490980.27</v>
      </c>
      <c r="E37" s="32"/>
    </row>
    <row r="38" spans="1:5" s="1" customFormat="1" ht="15">
      <c r="A38" s="4">
        <v>423621</v>
      </c>
      <c r="B38" s="15" t="s">
        <v>31</v>
      </c>
      <c r="C38" s="9"/>
      <c r="D38" s="42">
        <v>42926</v>
      </c>
      <c r="E38" s="32"/>
    </row>
    <row r="39" spans="1:5" s="1" customFormat="1" ht="15">
      <c r="A39" s="53">
        <v>423712</v>
      </c>
      <c r="B39" s="54" t="s">
        <v>47</v>
      </c>
      <c r="C39" s="8"/>
      <c r="D39" s="42">
        <v>63549</v>
      </c>
      <c r="E39" s="32"/>
    </row>
    <row r="40" spans="1:5" s="1" customFormat="1" ht="15">
      <c r="A40" s="24">
        <v>425</v>
      </c>
      <c r="B40" s="23" t="s">
        <v>25</v>
      </c>
      <c r="C40" s="8">
        <v>300000</v>
      </c>
      <c r="D40" s="11">
        <v>12540</v>
      </c>
      <c r="E40" s="29">
        <f>(D32/C32)*100</f>
        <v>9.884604056125458</v>
      </c>
    </row>
    <row r="41" spans="1:5" s="56" customFormat="1" ht="15">
      <c r="A41" s="53">
        <v>425211</v>
      </c>
      <c r="B41" s="54" t="s">
        <v>48</v>
      </c>
      <c r="C41" s="55"/>
      <c r="D41" s="12">
        <v>12540</v>
      </c>
      <c r="E41" s="32"/>
    </row>
    <row r="42" spans="1:5" s="1" customFormat="1" ht="15">
      <c r="A42" s="19">
        <v>426</v>
      </c>
      <c r="B42" s="25" t="s">
        <v>26</v>
      </c>
      <c r="C42" s="9">
        <v>550000</v>
      </c>
      <c r="D42" s="11">
        <v>0</v>
      </c>
      <c r="E42" s="29">
        <f>(D42/C42)*100</f>
        <v>0</v>
      </c>
    </row>
    <row r="43" spans="1:5" s="1" customFormat="1" ht="15">
      <c r="A43" s="21">
        <v>482</v>
      </c>
      <c r="B43" s="22" t="s">
        <v>27</v>
      </c>
      <c r="C43" s="9">
        <v>30000</v>
      </c>
      <c r="D43" s="11">
        <v>0</v>
      </c>
      <c r="E43" s="29">
        <f>(D43/C43)*100</f>
        <v>0</v>
      </c>
    </row>
    <row r="44" spans="1:5" s="1" customFormat="1" ht="15.75" thickBot="1">
      <c r="A44" s="47">
        <v>512</v>
      </c>
      <c r="B44" s="47" t="s">
        <v>32</v>
      </c>
      <c r="C44" s="48">
        <v>1400000</v>
      </c>
      <c r="D44" s="49">
        <v>0</v>
      </c>
      <c r="E44" s="29">
        <f>(D44/C44)*100</f>
        <v>0</v>
      </c>
    </row>
    <row r="45" spans="1:5" s="1" customFormat="1" ht="15.75" thickBot="1">
      <c r="A45" s="33"/>
      <c r="B45" s="34" t="s">
        <v>28</v>
      </c>
      <c r="C45" s="35">
        <v>24855000</v>
      </c>
      <c r="D45" s="35">
        <f>SUM(D11+D16+D22+D25+D32+D40+D42+D43+D44+D21+D20+D30)</f>
        <v>1917645.0599999998</v>
      </c>
      <c r="E45" s="29">
        <f>(D45/C45)*100</f>
        <v>7.715329149064575</v>
      </c>
    </row>
    <row r="46" spans="1:5" s="1" customFormat="1" ht="15">
      <c r="A46"/>
      <c r="B46"/>
      <c r="C46"/>
      <c r="D46"/>
      <c r="E46"/>
    </row>
    <row r="47" spans="1:5" s="1" customFormat="1" ht="15">
      <c r="A47"/>
      <c r="B47"/>
      <c r="C47"/>
      <c r="D47"/>
      <c r="E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Golubovic</cp:lastModifiedBy>
  <cp:lastPrinted>2016-11-30T10:27:20Z</cp:lastPrinted>
  <dcterms:created xsi:type="dcterms:W3CDTF">2015-03-02T13:33:49Z</dcterms:created>
  <dcterms:modified xsi:type="dcterms:W3CDTF">2018-08-06T08:17:09Z</dcterms:modified>
  <cp:category/>
  <cp:version/>
  <cp:contentType/>
  <cp:contentStatus/>
</cp:coreProperties>
</file>