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25" windowHeight="80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<sst xmlns="http://schemas.openxmlformats.org/spreadsheetml/2006/main" count="45" uniqueCount="45">
  <si>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Функција 410-Општи економски и комерцијални послови и послови по питању рада</t>
  </si>
  <si>
    <t>Ек.</t>
  </si>
  <si>
    <t>Опис</t>
  </si>
  <si>
    <t xml:space="preserve">Закон о </t>
  </si>
  <si>
    <t>Извршено у периоду</t>
  </si>
  <si>
    <t>у %</t>
  </si>
  <si>
    <t>клас</t>
  </si>
  <si>
    <t>Извор 01</t>
  </si>
  <si>
    <t>буџету РС</t>
  </si>
  <si>
    <t>ПЛАТЕ, ДОДАЦИ И НАКНАДЕ ЗАПОСЛЕНИХ (ЗАРАДЕ)</t>
  </si>
  <si>
    <t>Плате по основу цене рада</t>
  </si>
  <si>
    <t>Додатак за време проведено на раду (минули рад)</t>
  </si>
  <si>
    <t>СОЦ.ДОПРИНОСИ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</si>
  <si>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</si>
  <si>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</si>
  <si>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</si>
  <si>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</si>
  <si>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 xml:space="preserve">СОЦИЈАЛНА ДАВАЊА ЗАПОСЛЕНИМА </t>
  </si>
  <si>
    <t>НАКНАДЕ ТРОШКОВА ЗА ЗАПОСЛЕНЕ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</si>
  <si>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</si>
  <si>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</si>
  <si>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</si>
  <si>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</si>
  <si>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Остале стручне услуге</t>
  </si>
  <si>
    <t>ТЕКУЋЕ ПОПРАВКЕ И ОДРЖАВАЊЕ</t>
  </si>
  <si>
    <t>МАТЕРИЈАЛ</t>
  </si>
  <si>
    <t>ПОРЕЗИ, ОБАВЕЗНЕ ТАКСЕ И КАЗНЕ</t>
  </si>
  <si>
    <t>УКУПНО</t>
  </si>
  <si>
    <t>РЕПУБЛИЧКА АГЕНЦИЈА ЗА МИРНО РЕШАВАЊЕ РАДНИХ СПОРОВА</t>
  </si>
  <si>
    <t>Угоститељске услуге</t>
  </si>
  <si>
    <t>МАШИНЕ И ОПРЕМА</t>
  </si>
  <si>
    <t>Програм 0802- Уређење система рада и радно правних односа</t>
  </si>
  <si>
    <t>Услуга ѕа одржавање софтвера</t>
  </si>
  <si>
    <t>Програмска активност 0011-Мирно решавање радних спорова</t>
  </si>
  <si>
    <t>Додатак за рад дужи од пуног рад.времена</t>
  </si>
  <si>
    <t>Накнада зараде за време одсус.са рада на дан празника</t>
  </si>
  <si>
    <t>Остале услуге комуникације</t>
  </si>
  <si>
    <t>Услуге штампања</t>
  </si>
  <si>
    <t>Услуге мобилног телефона</t>
  </si>
  <si>
    <t xml:space="preserve">Телефон, телекс и телефакс </t>
  </si>
  <si>
    <t>Механичке поправке</t>
  </si>
  <si>
    <t>Канцеларијски материјал</t>
  </si>
  <si>
    <t>Уградна опрема</t>
  </si>
  <si>
    <t>ИЗВЕШТАЈ О ИЗВРШЕЊУ ЗА ПЕРИОД 01.09-30.09.2018. ГОДИНЕ</t>
  </si>
  <si>
    <t>01.09-30.09.2018.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</si>
</sst>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2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56">
      <alignment/>
      <protection/>
    </xf>
    <xf numFmtId="0" fontId="3" fillId="0" borderId="10" xfId="56" applyFont="1" applyFill="1" applyBorder="1">
      <alignment/>
      <protection/>
    </xf>
    <xf numFmtId="0" fontId="3" fillId="0" borderId="11" xfId="56" applyFont="1" applyFill="1" applyBorder="1">
      <alignment/>
      <protection/>
    </xf>
    <xf numFmtId="0" fontId="3" fillId="0" borderId="12" xfId="56" applyFont="1" applyFill="1" applyBorder="1">
      <alignment/>
      <protection/>
    </xf>
    <xf numFmtId="0" fontId="4" fillId="0" borderId="0" xfId="56" applyFont="1" applyFill="1">
      <alignment/>
      <protection/>
    </xf>
    <xf numFmtId="0" fontId="3" fillId="0" borderId="13" xfId="56" applyFont="1" applyFill="1" applyBorder="1" applyAlignment="1">
      <alignment horizontal="center"/>
      <protection/>
    </xf>
    <xf numFmtId="4" fontId="4" fillId="0" borderId="12" xfId="56" applyNumberFormat="1" applyFont="1" applyFill="1" applyBorder="1">
      <alignment/>
      <protection/>
    </xf>
    <xf numFmtId="4" fontId="4" fillId="0" borderId="10" xfId="56" applyNumberFormat="1" applyFont="1" applyFill="1" applyBorder="1">
      <alignment/>
      <protection/>
    </xf>
    <xf numFmtId="4" fontId="3" fillId="0" borderId="13" xfId="56" applyNumberFormat="1" applyFont="1" applyBorder="1" applyAlignment="1">
      <alignment horizontal="center"/>
      <protection/>
    </xf>
    <xf numFmtId="4" fontId="4" fillId="0" borderId="10" xfId="56" applyNumberFormat="1" applyFont="1" applyBorder="1">
      <alignment/>
      <protection/>
    </xf>
    <xf numFmtId="4" fontId="3" fillId="0" borderId="10" xfId="56" applyNumberFormat="1" applyFont="1" applyBorder="1">
      <alignment/>
      <protection/>
    </xf>
    <xf numFmtId="0" fontId="3" fillId="0" borderId="14" xfId="56" applyFont="1" applyFill="1" applyBorder="1" applyAlignment="1">
      <alignment horizontal="center"/>
      <protection/>
    </xf>
    <xf numFmtId="0" fontId="3" fillId="0" borderId="15" xfId="56" applyFont="1" applyFill="1" applyBorder="1">
      <alignment/>
      <protection/>
    </xf>
    <xf numFmtId="0" fontId="3" fillId="0" borderId="16" xfId="56" applyFont="1" applyFill="1" applyBorder="1" applyAlignment="1">
      <alignment horizontal="center" vertical="center"/>
      <protection/>
    </xf>
    <xf numFmtId="0" fontId="3" fillId="0" borderId="17" xfId="56" applyFont="1" applyFill="1" applyBorder="1" applyAlignment="1">
      <alignment horizontal="center" vertical="center"/>
      <protection/>
    </xf>
    <xf numFmtId="4" fontId="3" fillId="0" borderId="16" xfId="56" applyNumberFormat="1" applyFont="1" applyBorder="1" applyAlignment="1">
      <alignment horizontal="center"/>
      <protection/>
    </xf>
    <xf numFmtId="0" fontId="4" fillId="0" borderId="11" xfId="56" applyFont="1" applyFill="1" applyBorder="1">
      <alignment/>
      <protection/>
    </xf>
    <xf numFmtId="0" fontId="3" fillId="0" borderId="18" xfId="56" applyFont="1" applyFill="1" applyBorder="1" applyAlignment="1">
      <alignment wrapText="1"/>
      <protection/>
    </xf>
    <xf numFmtId="0" fontId="4" fillId="0" borderId="10" xfId="56" applyFont="1" applyFill="1" applyBorder="1">
      <alignment/>
      <protection/>
    </xf>
    <xf numFmtId="0" fontId="4" fillId="0" borderId="19" xfId="56" applyFont="1" applyFill="1" applyBorder="1">
      <alignment/>
      <protection/>
    </xf>
    <xf numFmtId="0" fontId="4" fillId="0" borderId="18" xfId="56" applyFont="1" applyFill="1" applyBorder="1">
      <alignment/>
      <protection/>
    </xf>
    <xf numFmtId="0" fontId="4" fillId="0" borderId="12" xfId="56" applyFont="1" applyFill="1" applyBorder="1">
      <alignment/>
      <protection/>
    </xf>
    <xf numFmtId="0" fontId="4" fillId="0" borderId="15" xfId="56" applyFont="1" applyFill="1" applyBorder="1">
      <alignment/>
      <protection/>
    </xf>
    <xf numFmtId="4" fontId="3" fillId="0" borderId="12" xfId="56" applyNumberFormat="1" applyFont="1" applyBorder="1">
      <alignment/>
      <protection/>
    </xf>
    <xf numFmtId="49" fontId="3" fillId="0" borderId="20" xfId="56" applyNumberFormat="1" applyFont="1" applyFill="1" applyBorder="1" applyAlignment="1" applyProtection="1">
      <alignment vertical="top" wrapText="1"/>
      <protection/>
    </xf>
    <xf numFmtId="0" fontId="4" fillId="0" borderId="21" xfId="56" applyFont="1" applyFill="1" applyBorder="1">
      <alignment/>
      <protection/>
    </xf>
    <xf numFmtId="4" fontId="4" fillId="0" borderId="12" xfId="64" applyNumberFormat="1" applyFont="1" applyFill="1" applyBorder="1">
      <alignment/>
      <protection/>
    </xf>
    <xf numFmtId="4" fontId="3" fillId="0" borderId="13" xfId="64" applyNumberFormat="1" applyFont="1" applyBorder="1" applyAlignment="1">
      <alignment horizontal="center"/>
      <protection/>
    </xf>
    <xf numFmtId="4" fontId="3" fillId="0" borderId="16" xfId="64" applyNumberFormat="1" applyFont="1" applyBorder="1" applyAlignment="1">
      <alignment horizontal="center"/>
      <protection/>
    </xf>
    <xf numFmtId="4" fontId="3" fillId="0" borderId="12" xfId="64" applyNumberFormat="1" applyFont="1" applyFill="1" applyBorder="1">
      <alignment/>
      <protection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4" fillId="33" borderId="21" xfId="44" applyNumberFormat="1" applyFont="1" applyFill="1" applyBorder="1" applyAlignment="1">
      <alignment horizontal="right"/>
    </xf>
    <xf numFmtId="0" fontId="3" fillId="0" borderId="0" xfId="56" applyFont="1" applyBorder="1" applyAlignment="1">
      <alignment/>
      <protection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4" fontId="3" fillId="0" borderId="10" xfId="56" applyNumberFormat="1" applyFont="1" applyFill="1" applyBorder="1">
      <alignment/>
      <protection/>
    </xf>
    <xf numFmtId="4" fontId="3" fillId="0" borderId="10" xfId="56" applyNumberFormat="1" applyFont="1" applyBorder="1">
      <alignment/>
      <protection/>
    </xf>
    <xf numFmtId="4" fontId="4" fillId="0" borderId="10" xfId="56" applyNumberFormat="1" applyFont="1" applyBorder="1">
      <alignment/>
      <protection/>
    </xf>
    <xf numFmtId="0" fontId="3" fillId="0" borderId="15" xfId="56" applyFont="1" applyFill="1" applyBorder="1">
      <alignment/>
      <protection/>
    </xf>
    <xf numFmtId="0" fontId="3" fillId="0" borderId="11" xfId="56" applyFont="1" applyFill="1" applyBorder="1">
      <alignment/>
      <protection/>
    </xf>
    <xf numFmtId="0" fontId="4" fillId="0" borderId="24" xfId="56" applyFont="1" applyFill="1" applyBorder="1">
      <alignment/>
      <protection/>
    </xf>
    <xf numFmtId="4" fontId="4" fillId="0" borderId="24" xfId="56" applyNumberFormat="1" applyFont="1" applyFill="1" applyBorder="1">
      <alignment/>
      <protection/>
    </xf>
    <xf numFmtId="4" fontId="4" fillId="0" borderId="24" xfId="56" applyNumberFormat="1" applyFont="1" applyBorder="1">
      <alignment/>
      <protection/>
    </xf>
    <xf numFmtId="3" fontId="4" fillId="33" borderId="22" xfId="0" applyNumberFormat="1" applyFont="1" applyFill="1" applyBorder="1" applyAlignment="1">
      <alignment/>
    </xf>
    <xf numFmtId="0" fontId="3" fillId="0" borderId="10" xfId="56" applyFont="1" applyFill="1" applyBorder="1">
      <alignment/>
      <protection/>
    </xf>
    <xf numFmtId="0" fontId="3" fillId="0" borderId="19" xfId="56" applyFont="1" applyFill="1" applyBorder="1">
      <alignment/>
      <protection/>
    </xf>
    <xf numFmtId="0" fontId="3" fillId="0" borderId="25" xfId="56" applyFont="1" applyFill="1" applyBorder="1">
      <alignment/>
      <protection/>
    </xf>
    <xf numFmtId="0" fontId="3" fillId="0" borderId="26" xfId="56" applyFont="1" applyFill="1" applyBorder="1">
      <alignment/>
      <protection/>
    </xf>
    <xf numFmtId="4" fontId="3" fillId="0" borderId="12" xfId="56" applyNumberFormat="1" applyFont="1" applyFill="1" applyBorder="1">
      <alignment/>
      <protection/>
    </xf>
    <xf numFmtId="0" fontId="0" fillId="0" borderId="0" xfId="0" applyFont="1" applyAlignment="1">
      <alignment/>
    </xf>
    <xf numFmtId="4" fontId="3" fillId="0" borderId="10" xfId="56" applyNumberFormat="1" applyFont="1" applyFill="1" applyBorder="1">
      <alignment/>
      <protection/>
    </xf>
    <xf numFmtId="0" fontId="3" fillId="0" borderId="16" xfId="56" applyFont="1" applyFill="1" applyBorder="1">
      <alignment/>
      <protection/>
    </xf>
    <xf numFmtId="0" fontId="3" fillId="0" borderId="17" xfId="56" applyFont="1" applyFill="1" applyBorder="1">
      <alignment/>
      <protection/>
    </xf>
    <xf numFmtId="4" fontId="3" fillId="0" borderId="16" xfId="56" applyNumberFormat="1" applyFont="1" applyFill="1" applyBorder="1">
      <alignment/>
      <protection/>
    </xf>
    <xf numFmtId="4" fontId="3" fillId="0" borderId="16" xfId="56" applyNumberFormat="1" applyFont="1" applyBorder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2 4" xfId="59"/>
    <cellStyle name="Normal 2 5" xfId="60"/>
    <cellStyle name="Normal 3" xfId="61"/>
    <cellStyle name="Normal 3 2" xfId="62"/>
    <cellStyle name="Normal 4" xfId="63"/>
    <cellStyle name="Normal 6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7"/>
  <sheetViews>
    <sheetView tabSelected="1" zoomScale="130" zoomScaleNormal="130" zoomScalePageLayoutView="0" workbookViewId="0" topLeftCell="A1">
      <selection activeCell="G39" sqref="G39"/>
    </sheetView>
  </sheetViews>
  <sheetFormatPr defaultColWidth="9.140625" defaultRowHeight="15"/>
  <cols>
    <col min="1" max="1" width="6.57421875" style="0" customWidth="1"/>
    <col min="2" max="2" width="44.7109375" style="0" customWidth="1"/>
    <col min="3" max="3" width="11.00390625" style="0" customWidth="1"/>
    <col min="4" max="4" width="14.57421875" style="0" customWidth="1"/>
    <col min="5" max="5" width="5.140625" style="0" customWidth="1"/>
  </cols>
  <sheetData>
    <row r="1" ht="12" customHeight="1"/>
    <row r="2" spans="2:5" ht="18.75">
      <c r="B2" s="39" t="s">
        <v>43</v>
      </c>
      <c r="C2" s="37"/>
      <c r="D2" s="37"/>
      <c r="E2" s="38"/>
    </row>
    <row r="3" ht="10.5" customHeight="1"/>
    <row r="4" ht="18.75">
      <c r="B4" s="39" t="s">
        <v>28</v>
      </c>
    </row>
    <row r="5" ht="6.75" customHeight="1"/>
    <row r="6" spans="1:5" ht="15">
      <c r="A6" s="1"/>
      <c r="B6" s="6" t="s">
        <v>0</v>
      </c>
      <c r="C6" s="36"/>
      <c r="D6" s="36"/>
      <c r="E6" s="1"/>
    </row>
    <row r="7" spans="1:5" ht="15">
      <c r="A7" s="1"/>
      <c r="B7" s="6" t="s">
        <v>31</v>
      </c>
      <c r="C7" s="36"/>
      <c r="D7" s="36"/>
      <c r="E7" s="1"/>
    </row>
    <row r="8" spans="1:5" ht="15.75" thickBot="1">
      <c r="A8" s="2"/>
      <c r="B8" s="6" t="s">
        <v>33</v>
      </c>
      <c r="C8" s="36"/>
      <c r="D8" s="36"/>
      <c r="E8" s="1"/>
    </row>
    <row r="9" spans="1:5" ht="15">
      <c r="A9" s="7" t="s">
        <v>1</v>
      </c>
      <c r="B9" s="13" t="s">
        <v>2</v>
      </c>
      <c r="C9" s="10" t="s">
        <v>3</v>
      </c>
      <c r="D9" s="10" t="s">
        <v>4</v>
      </c>
      <c r="E9" s="29" t="s">
        <v>5</v>
      </c>
    </row>
    <row r="10" spans="1:5" ht="10.5" customHeight="1" thickBot="1">
      <c r="A10" s="15" t="s">
        <v>6</v>
      </c>
      <c r="B10" s="16" t="s">
        <v>7</v>
      </c>
      <c r="C10" s="17" t="s">
        <v>8</v>
      </c>
      <c r="D10" s="17" t="s">
        <v>44</v>
      </c>
      <c r="E10" s="30"/>
    </row>
    <row r="11" spans="1:5" ht="15">
      <c r="A11" s="27">
        <v>411</v>
      </c>
      <c r="B11" s="22" t="s">
        <v>9</v>
      </c>
      <c r="C11" s="8">
        <v>10936000</v>
      </c>
      <c r="D11" s="35">
        <f>SUM(D12+D13+D14+D15)</f>
        <v>867946.75</v>
      </c>
      <c r="E11" s="28">
        <f>(D11/C11)*100</f>
        <v>7.936601591075347</v>
      </c>
    </row>
    <row r="12" spans="1:5" ht="12" customHeight="1">
      <c r="A12" s="5">
        <v>411111</v>
      </c>
      <c r="B12" s="19" t="s">
        <v>10</v>
      </c>
      <c r="C12" s="8"/>
      <c r="D12" s="25">
        <v>572401.94</v>
      </c>
      <c r="E12" s="31"/>
    </row>
    <row r="13" spans="1:5" s="1" customFormat="1" ht="12" customHeight="1">
      <c r="A13" s="5">
        <v>411112</v>
      </c>
      <c r="B13" s="19" t="s">
        <v>34</v>
      </c>
      <c r="C13" s="8"/>
      <c r="D13" s="25">
        <v>48266.29</v>
      </c>
      <c r="E13" s="31"/>
    </row>
    <row r="14" spans="1:5" s="1" customFormat="1" ht="12" customHeight="1">
      <c r="A14" s="5">
        <v>411115</v>
      </c>
      <c r="B14" s="19" t="s">
        <v>11</v>
      </c>
      <c r="C14" s="8"/>
      <c r="D14" s="25">
        <v>36319.48</v>
      </c>
      <c r="E14" s="31"/>
    </row>
    <row r="15" spans="1:5" ht="15.75" customHeight="1">
      <c r="A15" s="5">
        <v>411118</v>
      </c>
      <c r="B15" s="19" t="s">
        <v>35</v>
      </c>
      <c r="C15" s="8"/>
      <c r="D15" s="25">
        <v>210959.04</v>
      </c>
      <c r="E15" s="31"/>
    </row>
    <row r="16" spans="1:5" ht="18.75" customHeight="1">
      <c r="A16" s="20">
        <v>412</v>
      </c>
      <c r="B16" s="21" t="s">
        <v>12</v>
      </c>
      <c r="C16" s="9">
        <v>1985000</v>
      </c>
      <c r="D16" s="11">
        <f>SUM(D17+D18+D19)</f>
        <v>155362.48</v>
      </c>
      <c r="E16" s="28">
        <f>(D16/C16)*100</f>
        <v>7.826825188916878</v>
      </c>
    </row>
    <row r="17" spans="1:5" ht="15">
      <c r="A17" s="3">
        <v>412111</v>
      </c>
      <c r="B17" s="26" t="s">
        <v>13</v>
      </c>
      <c r="C17" s="9"/>
      <c r="D17" s="12">
        <v>104153.6</v>
      </c>
      <c r="E17" s="31"/>
    </row>
    <row r="18" spans="1:5" ht="15" customHeight="1">
      <c r="A18" s="3">
        <v>412211</v>
      </c>
      <c r="B18" s="26" t="s">
        <v>14</v>
      </c>
      <c r="C18" s="9"/>
      <c r="D18" s="12">
        <v>44699.26</v>
      </c>
      <c r="E18" s="31"/>
    </row>
    <row r="19" spans="1:5" ht="15" customHeight="1" thickBot="1">
      <c r="A19" s="3">
        <v>412311</v>
      </c>
      <c r="B19" s="26" t="s">
        <v>15</v>
      </c>
      <c r="C19" s="9"/>
      <c r="D19" s="12">
        <v>6509.62</v>
      </c>
      <c r="E19" s="31"/>
    </row>
    <row r="20" spans="1:5" ht="13.5" customHeight="1" thickBot="1">
      <c r="A20" s="20">
        <v>413</v>
      </c>
      <c r="B20" s="21" t="s">
        <v>16</v>
      </c>
      <c r="C20" s="48">
        <v>1000</v>
      </c>
      <c r="D20" s="11">
        <v>0</v>
      </c>
      <c r="E20" s="28">
        <v>0</v>
      </c>
    </row>
    <row r="21" spans="1:5" ht="15.75" thickBot="1">
      <c r="A21" s="20">
        <v>414</v>
      </c>
      <c r="B21" s="21" t="s">
        <v>17</v>
      </c>
      <c r="C21" s="48">
        <v>309000</v>
      </c>
      <c r="D21" s="11">
        <v>0</v>
      </c>
      <c r="E21" s="28">
        <v>0</v>
      </c>
    </row>
    <row r="22" spans="1:5" ht="12.75" customHeight="1">
      <c r="A22" s="20">
        <v>415</v>
      </c>
      <c r="B22" s="21" t="s">
        <v>18</v>
      </c>
      <c r="C22" s="9">
        <v>270000</v>
      </c>
      <c r="D22" s="11">
        <v>0</v>
      </c>
      <c r="E22" s="28">
        <f>(D22/C22)*100</f>
        <v>0</v>
      </c>
    </row>
    <row r="23" spans="1:5" ht="15">
      <c r="A23" s="20">
        <v>416</v>
      </c>
      <c r="B23" s="21" t="s">
        <v>19</v>
      </c>
      <c r="C23" s="9">
        <v>70000</v>
      </c>
      <c r="D23" s="11">
        <v>0</v>
      </c>
      <c r="E23" s="28">
        <f>(D23/C23)*100</f>
        <v>0</v>
      </c>
    </row>
    <row r="24" spans="1:5" ht="12" customHeight="1">
      <c r="A24" s="20">
        <v>421</v>
      </c>
      <c r="B24" s="21" t="s">
        <v>20</v>
      </c>
      <c r="C24" s="9">
        <v>450000</v>
      </c>
      <c r="D24" s="11">
        <f>SUM(D27++D26+D25)</f>
        <v>28563.03</v>
      </c>
      <c r="E24" s="28">
        <f>(D24/C24)*100</f>
        <v>6.34734</v>
      </c>
    </row>
    <row r="25" spans="1:5" s="1" customFormat="1" ht="12" customHeight="1">
      <c r="A25" s="49">
        <v>421411</v>
      </c>
      <c r="B25" s="50" t="s">
        <v>39</v>
      </c>
      <c r="C25" s="9"/>
      <c r="D25" s="41">
        <v>8341.11</v>
      </c>
      <c r="E25" s="28"/>
    </row>
    <row r="26" spans="1:5" s="1" customFormat="1" ht="12" customHeight="1">
      <c r="A26" s="49">
        <v>421414</v>
      </c>
      <c r="B26" s="50" t="s">
        <v>38</v>
      </c>
      <c r="C26" s="9"/>
      <c r="D26" s="41">
        <v>10704.7</v>
      </c>
      <c r="E26" s="28"/>
    </row>
    <row r="27" spans="1:5" s="1" customFormat="1" ht="12" customHeight="1">
      <c r="A27" s="49">
        <v>421419</v>
      </c>
      <c r="B27" s="50" t="s">
        <v>36</v>
      </c>
      <c r="C27" s="9"/>
      <c r="D27" s="41">
        <v>9517.22</v>
      </c>
      <c r="E27" s="28"/>
    </row>
    <row r="28" spans="1:5" ht="15">
      <c r="A28" s="20">
        <v>422</v>
      </c>
      <c r="B28" s="21" t="s">
        <v>21</v>
      </c>
      <c r="C28" s="9">
        <v>100000</v>
      </c>
      <c r="D28" s="42">
        <v>0</v>
      </c>
      <c r="E28" s="28">
        <f>(D28/C28)*100</f>
        <v>0</v>
      </c>
    </row>
    <row r="29" spans="1:5" ht="15">
      <c r="A29" s="18">
        <v>423</v>
      </c>
      <c r="B29" s="24" t="s">
        <v>22</v>
      </c>
      <c r="C29" s="9">
        <v>8481000</v>
      </c>
      <c r="D29" s="9">
        <f>SUM(D30+D31+D32+D33)</f>
        <v>635100.97</v>
      </c>
      <c r="E29" s="28">
        <f>(D29/C29)*100</f>
        <v>7.488515151515152</v>
      </c>
    </row>
    <row r="30" spans="1:5" s="1" customFormat="1" ht="15">
      <c r="A30" s="44">
        <v>423212</v>
      </c>
      <c r="B30" s="43" t="s">
        <v>32</v>
      </c>
      <c r="C30" s="9"/>
      <c r="D30" s="40">
        <v>42000</v>
      </c>
      <c r="E30" s="28"/>
    </row>
    <row r="31" spans="1:5" s="1" customFormat="1" ht="15">
      <c r="A31" s="4">
        <v>423419</v>
      </c>
      <c r="B31" s="14" t="s">
        <v>37</v>
      </c>
      <c r="C31" s="9"/>
      <c r="D31" s="12">
        <v>105714</v>
      </c>
      <c r="E31" s="31"/>
    </row>
    <row r="32" spans="1:5" ht="15">
      <c r="A32" s="4">
        <v>423599</v>
      </c>
      <c r="B32" s="14" t="s">
        <v>23</v>
      </c>
      <c r="C32" s="9"/>
      <c r="D32" s="40">
        <v>486449.97</v>
      </c>
      <c r="E32" s="31"/>
    </row>
    <row r="33" spans="1:5" s="1" customFormat="1" ht="15">
      <c r="A33" s="4">
        <v>423621</v>
      </c>
      <c r="B33" s="14" t="s">
        <v>29</v>
      </c>
      <c r="C33" s="9"/>
      <c r="D33" s="41">
        <v>937</v>
      </c>
      <c r="E33" s="31"/>
    </row>
    <row r="34" spans="1:5" s="1" customFormat="1" ht="15">
      <c r="A34" s="23">
        <v>425</v>
      </c>
      <c r="B34" s="22" t="s">
        <v>24</v>
      </c>
      <c r="C34" s="8">
        <v>300000</v>
      </c>
      <c r="D34" s="11">
        <v>22742.67</v>
      </c>
      <c r="E34" s="28">
        <f>(D34/C34)*100</f>
        <v>7.58089</v>
      </c>
    </row>
    <row r="35" spans="1:5" s="54" customFormat="1" ht="15">
      <c r="A35" s="51">
        <v>425211</v>
      </c>
      <c r="B35" s="52" t="s">
        <v>40</v>
      </c>
      <c r="C35" s="53"/>
      <c r="D35" s="12">
        <v>22742.67</v>
      </c>
      <c r="E35" s="31"/>
    </row>
    <row r="36" spans="1:5" s="1" customFormat="1" ht="15">
      <c r="A36" s="18">
        <v>426</v>
      </c>
      <c r="B36" s="24" t="s">
        <v>25</v>
      </c>
      <c r="C36" s="9">
        <v>550000</v>
      </c>
      <c r="D36" s="11">
        <v>4560</v>
      </c>
      <c r="E36" s="28">
        <f>(D36/C36)*100</f>
        <v>0.829090909090909</v>
      </c>
    </row>
    <row r="37" spans="1:5" s="54" customFormat="1" ht="15">
      <c r="A37" s="4">
        <v>426111</v>
      </c>
      <c r="B37" s="14" t="s">
        <v>41</v>
      </c>
      <c r="C37" s="55"/>
      <c r="D37" s="12">
        <v>4560</v>
      </c>
      <c r="E37" s="31"/>
    </row>
    <row r="38" spans="1:5" s="1" customFormat="1" ht="15">
      <c r="A38" s="20">
        <v>482</v>
      </c>
      <c r="B38" s="21" t="s">
        <v>26</v>
      </c>
      <c r="C38" s="9">
        <v>30000</v>
      </c>
      <c r="D38" s="11">
        <v>0</v>
      </c>
      <c r="E38" s="28">
        <f>(D38/C38)*100</f>
        <v>0</v>
      </c>
    </row>
    <row r="39" spans="1:5" s="1" customFormat="1" ht="15.75" thickBot="1">
      <c r="A39" s="45">
        <v>512</v>
      </c>
      <c r="B39" s="45" t="s">
        <v>30</v>
      </c>
      <c r="C39" s="46">
        <v>1400000</v>
      </c>
      <c r="D39" s="47">
        <v>83727</v>
      </c>
      <c r="E39" s="28">
        <f>(D39/C39)*100</f>
        <v>5.980499999999999</v>
      </c>
    </row>
    <row r="40" spans="1:5" s="54" customFormat="1" ht="15.75" thickBot="1">
      <c r="A40" s="56">
        <v>512212</v>
      </c>
      <c r="B40" s="57" t="s">
        <v>42</v>
      </c>
      <c r="C40" s="58"/>
      <c r="D40" s="59">
        <v>83727</v>
      </c>
      <c r="E40" s="31"/>
    </row>
    <row r="41" spans="1:5" s="1" customFormat="1" ht="15.75" thickBot="1">
      <c r="A41" s="32"/>
      <c r="B41" s="33" t="s">
        <v>27</v>
      </c>
      <c r="C41" s="34">
        <v>24855000</v>
      </c>
      <c r="D41" s="34">
        <f>SUM(D11+D16+D22+D24+D29+D34+D36+D38+D39+D21+D20+D23)</f>
        <v>1798002.9</v>
      </c>
      <c r="E41" s="28">
        <f>(D41/C41)*100</f>
        <v>7.233968617984308</v>
      </c>
    </row>
    <row r="42" spans="1:5" s="1" customFormat="1" ht="15">
      <c r="A42"/>
      <c r="B42"/>
      <c r="C42"/>
      <c r="D42"/>
      <c r="E42"/>
    </row>
    <row r="43" spans="1:5" s="1" customFormat="1" ht="15">
      <c r="A43"/>
      <c r="B43"/>
      <c r="C43"/>
      <c r="D43"/>
      <c r="E43"/>
    </row>
    <row r="44" spans="1:5" s="1" customFormat="1" ht="15">
      <c r="A44"/>
      <c r="B44"/>
      <c r="C44"/>
      <c r="D44"/>
      <c r="E44"/>
    </row>
    <row r="47" spans="1:5" s="1" customFormat="1" ht="15">
      <c r="A47"/>
      <c r="B47"/>
      <c r="C47"/>
      <c r="D47"/>
      <c r="E47"/>
    </row>
    <row r="48" spans="1:5" s="1" customFormat="1" ht="15">
      <c r="A48"/>
      <c r="B48"/>
      <c r="C48"/>
      <c r="D48"/>
      <c r="E48"/>
    </row>
    <row r="51" spans="1:5" s="1" customFormat="1" ht="15">
      <c r="A51"/>
      <c r="B51"/>
      <c r="C51"/>
      <c r="D51"/>
      <c r="E51"/>
    </row>
    <row r="53" spans="1:5" s="1" customFormat="1" ht="15">
      <c r="A53"/>
      <c r="B53"/>
      <c r="C53"/>
      <c r="D53"/>
      <c r="E53"/>
    </row>
    <row r="54" spans="1:5" s="1" customFormat="1" ht="15">
      <c r="A54"/>
      <c r="B54"/>
      <c r="C54"/>
      <c r="D54"/>
      <c r="E54"/>
    </row>
    <row r="55" spans="1:5" s="1" customFormat="1" ht="15">
      <c r="A55"/>
      <c r="B55"/>
      <c r="C55"/>
      <c r="D55"/>
      <c r="E55"/>
    </row>
    <row r="57" spans="1:5" s="1" customFormat="1" ht="15">
      <c r="A57"/>
      <c r="B57"/>
      <c r="C57"/>
      <c r="D57"/>
      <c r="E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ramrrs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</dc:creator>
  <cp:keywords/>
  <dc:description/>
  <cp:lastModifiedBy>Jelena Golubovic</cp:lastModifiedBy>
  <cp:lastPrinted>2016-11-30T10:27:20Z</cp:lastPrinted>
  <dcterms:created xsi:type="dcterms:W3CDTF">2015-03-02T13:33:49Z</dcterms:created>
  <dcterms:modified xsi:type="dcterms:W3CDTF">2018-10-02T11:10:16Z</dcterms:modified>
  <cp:category/>
  <cp:version/>
  <cp:contentType/>
  <cp:contentStatus/>
</cp:coreProperties>
</file>